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codeName="ThisWorkbook"/>
  <bookViews>
    <workbookView xWindow="28680" yWindow="855" windowWidth="19440" windowHeight="15000" tabRatio="500"/>
  </bookViews>
  <sheets>
    <sheet name="2020" sheetId="1" r:id="rId1"/>
  </sheets>
  <definedNames>
    <definedName name="_xlnm._FilterDatabase" hidden="1">#REF!</definedName>
    <definedName name="_xlnm.Print_Area" localSheetId="0">'2020'!$A$1:$Q$22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2" i="1"/>
  <c r="P22"/>
  <c r="Q9"/>
  <c r="P9"/>
  <c r="D22" l="1"/>
  <c r="M21"/>
  <c r="H21"/>
  <c r="L21" s="1"/>
  <c r="M20"/>
  <c r="H20"/>
  <c r="L20" s="1"/>
  <c r="M19"/>
  <c r="H19"/>
  <c r="L19" s="1"/>
  <c r="M18"/>
  <c r="H18"/>
  <c r="L18" s="1"/>
  <c r="M17"/>
  <c r="H17"/>
  <c r="L17" s="1"/>
  <c r="M16"/>
  <c r="H16"/>
  <c r="L16" s="1"/>
  <c r="M15"/>
  <c r="H15"/>
  <c r="L15" s="1"/>
  <c r="M14"/>
  <c r="H14"/>
  <c r="L14" s="1"/>
  <c r="M13"/>
  <c r="H13"/>
  <c r="L13" s="1"/>
  <c r="M12"/>
  <c r="H12"/>
  <c r="L12" s="1"/>
  <c r="M11"/>
  <c r="H11"/>
  <c r="L11" s="1"/>
  <c r="M10"/>
  <c r="H10"/>
  <c r="L10" s="1"/>
  <c r="K9"/>
  <c r="O9" s="1"/>
  <c r="J9"/>
  <c r="J22" s="1"/>
  <c r="N22" s="1"/>
  <c r="I9"/>
  <c r="I22" s="1"/>
  <c r="M22" s="1"/>
  <c r="G9"/>
  <c r="G22" s="1"/>
  <c r="F9"/>
  <c r="F22" s="1"/>
  <c r="E9"/>
  <c r="E22" s="1"/>
  <c r="O8"/>
  <c r="N8"/>
  <c r="M8"/>
  <c r="H8"/>
  <c r="L8" s="1"/>
  <c r="O7"/>
  <c r="N7"/>
  <c r="M7"/>
  <c r="H7"/>
  <c r="L7" s="1"/>
  <c r="M9" l="1"/>
  <c r="H9"/>
  <c r="N9"/>
  <c r="K22"/>
  <c r="O22" s="1"/>
  <c r="L9" l="1"/>
  <c r="H22"/>
  <c r="L22" s="1"/>
</calcChain>
</file>

<file path=xl/sharedStrings.xml><?xml version="1.0" encoding="utf-8"?>
<sst xmlns="http://schemas.openxmlformats.org/spreadsheetml/2006/main" count="114" uniqueCount="31">
  <si>
    <t>장애인</t>
  </si>
  <si>
    <t>시험명</t>
  </si>
  <si>
    <t>일반</t>
  </si>
  <si>
    <t>소 계</t>
  </si>
  <si>
    <t>-</t>
  </si>
  <si>
    <t>저소득</t>
  </si>
  <si>
    <t>합 계</t>
  </si>
  <si>
    <t>접수인원</t>
  </si>
  <si>
    <t>기록연구(기록관리) 연구사</t>
  </si>
  <si>
    <t>※ 원서접수 결제대행 시스템(KCP) 수수료 납입여부 통보결과에 따라 접수 인원 차이가 발생할 수 있음</t>
  </si>
  <si>
    <t>&lt; 2020년도 제1회 경기도교육청 지방공무원 신규임용시험 접수 현황 &gt;</t>
  </si>
  <si>
    <t>경력경쟁임용시험</t>
  </si>
  <si>
    <t>공업(일반전기) 9급</t>
  </si>
  <si>
    <t>시설(일반토목) 9급</t>
  </si>
  <si>
    <t>시설(건축) 9급</t>
  </si>
  <si>
    <t>공업(일반기계) 9급</t>
  </si>
  <si>
    <t>공개경쟁임용시험</t>
  </si>
  <si>
    <t>접수기간(2020. 4. 20. 09:00 ~ 4. 24. 18:00)</t>
  </si>
  <si>
    <t>경쟁률</t>
  </si>
  <si>
    <t>합계</t>
  </si>
  <si>
    <t>전산 9급</t>
  </si>
  <si>
    <t>모집구분</t>
  </si>
  <si>
    <t>선발예정인원</t>
  </si>
  <si>
    <t>보건 9급</t>
  </si>
  <si>
    <t>남부청사</t>
  </si>
  <si>
    <t>교육행정 9급</t>
  </si>
  <si>
    <t>식품위생 9급</t>
  </si>
  <si>
    <t>북부청사</t>
  </si>
  <si>
    <t>남</t>
    <phoneticPr fontId="7" type="noConversion"/>
  </si>
  <si>
    <t>여</t>
    <phoneticPr fontId="7" type="noConversion"/>
  </si>
  <si>
    <t>성별</t>
    <phoneticPr fontId="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</si>
</sst>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9"/>
      <color rgb="FF000000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u/>
      <sz val="11"/>
      <color rgb="FF44546A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double">
        <color rgb="FF000000"/>
      </bottom>
      <diagonal/>
    </border>
    <border>
      <left style="thin">
        <color auto="1"/>
      </left>
      <right/>
      <top style="thin">
        <color rgb="FF000000"/>
      </top>
      <bottom style="double">
        <color rgb="FF000000"/>
      </bottom>
      <diagonal/>
    </border>
    <border>
      <left style="medium">
        <color auto="1"/>
      </left>
      <right/>
      <top style="double">
        <color rgb="FF000000"/>
      </top>
      <bottom style="medium">
        <color auto="1"/>
      </bottom>
      <diagonal/>
    </border>
    <border>
      <left/>
      <right/>
      <top style="double">
        <color rgb="FF000000"/>
      </top>
      <bottom style="medium">
        <color auto="1"/>
      </bottom>
      <diagonal/>
    </border>
    <border>
      <left/>
      <right style="thin">
        <color rgb="FF000000"/>
      </right>
      <top style="double">
        <color rgb="FF000000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double">
        <color rgb="FF000000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auto="1"/>
      </top>
      <bottom/>
      <diagonal/>
    </border>
    <border>
      <left style="medium">
        <color auto="1"/>
      </left>
      <right style="thin">
        <color rgb="FF000000"/>
      </right>
      <top/>
      <bottom style="double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rgb="FF000000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rgb="FF000000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6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2" applyNumberFormat="1" applyFont="1">
      <alignment vertical="center"/>
    </xf>
    <xf numFmtId="0" fontId="1" fillId="0" borderId="0" xfId="2" applyNumberFormat="1">
      <alignment vertical="center"/>
    </xf>
    <xf numFmtId="0" fontId="2" fillId="0" borderId="0" xfId="2" applyNumberFormat="1" applyFont="1" applyAlignment="1">
      <alignment horizontal="center" vertical="center"/>
    </xf>
    <xf numFmtId="0" fontId="3" fillId="0" borderId="0" xfId="2" applyNumberFormat="1" applyFont="1" applyBorder="1" applyAlignment="1">
      <alignment vertical="center"/>
    </xf>
    <xf numFmtId="0" fontId="3" fillId="0" borderId="0" xfId="2" applyNumberFormat="1" applyFont="1" applyBorder="1" applyAlignment="1">
      <alignment horizontal="right" vertical="center"/>
    </xf>
    <xf numFmtId="0" fontId="3" fillId="0" borderId="3" xfId="2" applyNumberFormat="1" applyFont="1" applyBorder="1" applyAlignment="1">
      <alignment horizontal="center" vertical="center" wrapText="1"/>
    </xf>
    <xf numFmtId="0" fontId="3" fillId="2" borderId="4" xfId="2" applyNumberFormat="1" applyFont="1" applyFill="1" applyBorder="1" applyAlignment="1" applyProtection="1">
      <alignment horizontal="right" vertical="center" shrinkToFit="1"/>
    </xf>
    <xf numFmtId="0" fontId="4" fillId="0" borderId="4" xfId="2" applyNumberFormat="1" applyFont="1" applyFill="1" applyBorder="1" applyAlignment="1" applyProtection="1">
      <alignment horizontal="right" vertical="center" shrinkToFit="1"/>
    </xf>
    <xf numFmtId="3" fontId="3" fillId="2" borderId="4" xfId="3" applyNumberFormat="1" applyFont="1" applyFill="1" applyBorder="1" applyAlignment="1" applyProtection="1">
      <alignment horizontal="right" vertical="center" shrinkToFit="1"/>
    </xf>
    <xf numFmtId="3" fontId="4" fillId="0" borderId="3" xfId="1" applyNumberFormat="1" applyFont="1" applyFill="1" applyBorder="1" applyAlignment="1" applyProtection="1">
      <alignment horizontal="right" vertical="center" shrinkToFit="1"/>
    </xf>
    <xf numFmtId="0" fontId="4" fillId="0" borderId="3" xfId="3" applyNumberFormat="1" applyFont="1" applyFill="1" applyBorder="1" applyAlignment="1" applyProtection="1">
      <alignment horizontal="right" vertical="center" shrinkToFit="1"/>
    </xf>
    <xf numFmtId="0" fontId="3" fillId="2" borderId="4" xfId="3" applyNumberFormat="1" applyFont="1" applyFill="1" applyBorder="1" applyAlignment="1" applyProtection="1">
      <alignment horizontal="center" vertical="center" shrinkToFit="1"/>
    </xf>
    <xf numFmtId="0" fontId="4" fillId="0" borderId="3" xfId="2" applyNumberFormat="1" applyFont="1" applyFill="1" applyBorder="1" applyAlignment="1" applyProtection="1">
      <alignment horizontal="right" vertical="center" shrinkToFit="1"/>
    </xf>
    <xf numFmtId="0" fontId="3" fillId="0" borderId="5" xfId="2" applyNumberFormat="1" applyFont="1" applyBorder="1" applyAlignment="1">
      <alignment horizontal="center" vertical="center" wrapText="1"/>
    </xf>
    <xf numFmtId="0" fontId="3" fillId="2" borderId="6" xfId="2" applyNumberFormat="1" applyFont="1" applyFill="1" applyBorder="1" applyAlignment="1" applyProtection="1">
      <alignment horizontal="right" vertical="center" shrinkToFit="1"/>
    </xf>
    <xf numFmtId="0" fontId="4" fillId="0" borderId="6" xfId="2" applyNumberFormat="1" applyFont="1" applyFill="1" applyBorder="1" applyAlignment="1" applyProtection="1">
      <alignment horizontal="right" vertical="center" shrinkToFit="1"/>
    </xf>
    <xf numFmtId="3" fontId="3" fillId="2" borderId="6" xfId="3" applyNumberFormat="1" applyFont="1" applyFill="1" applyBorder="1" applyAlignment="1" applyProtection="1">
      <alignment horizontal="right" vertical="center" shrinkToFit="1"/>
    </xf>
    <xf numFmtId="3" fontId="4" fillId="0" borderId="7" xfId="1" applyNumberFormat="1" applyFont="1" applyFill="1" applyBorder="1" applyAlignment="1" applyProtection="1">
      <alignment horizontal="right" vertical="center" shrinkToFit="1"/>
    </xf>
    <xf numFmtId="0" fontId="4" fillId="0" borderId="7" xfId="3" applyNumberFormat="1" applyFont="1" applyFill="1" applyBorder="1" applyAlignment="1" applyProtection="1">
      <alignment horizontal="right" vertical="center" shrinkToFit="1"/>
    </xf>
    <xf numFmtId="0" fontId="3" fillId="2" borderId="6" xfId="3" applyNumberFormat="1" applyFont="1" applyFill="1" applyBorder="1" applyAlignment="1" applyProtection="1">
      <alignment horizontal="center" vertical="center" shrinkToFit="1"/>
    </xf>
    <xf numFmtId="0" fontId="4" fillId="0" borderId="7" xfId="2" applyNumberFormat="1" applyFont="1" applyFill="1" applyBorder="1" applyAlignment="1" applyProtection="1">
      <alignment horizontal="right" vertical="center" shrinkToFit="1"/>
    </xf>
    <xf numFmtId="0" fontId="3" fillId="0" borderId="8" xfId="2" applyNumberFormat="1" applyFont="1" applyBorder="1" applyAlignment="1">
      <alignment horizontal="center" vertical="center" wrapText="1"/>
    </xf>
    <xf numFmtId="3" fontId="4" fillId="0" borderId="6" xfId="1" applyNumberFormat="1" applyFont="1" applyFill="1" applyBorder="1" applyAlignment="1" applyProtection="1">
      <alignment horizontal="right" vertical="center" shrinkToFit="1"/>
    </xf>
    <xf numFmtId="0" fontId="4" fillId="0" borderId="6" xfId="1" applyNumberFormat="1" applyFont="1" applyFill="1" applyBorder="1" applyAlignment="1" applyProtection="1">
      <alignment horizontal="right" vertical="center" shrinkToFit="1"/>
    </xf>
    <xf numFmtId="0" fontId="3" fillId="2" borderId="6" xfId="2" applyNumberFormat="1" applyFont="1" applyFill="1" applyBorder="1" applyAlignment="1" applyProtection="1">
      <alignment horizontal="center" vertical="center" shrinkToFit="1"/>
    </xf>
    <xf numFmtId="0" fontId="4" fillId="0" borderId="6" xfId="1" applyNumberFormat="1" applyFont="1" applyFill="1" applyBorder="1" applyAlignment="1" applyProtection="1">
      <alignment vertical="center" shrinkToFit="1"/>
    </xf>
    <xf numFmtId="0" fontId="3" fillId="2" borderId="1" xfId="2" applyNumberFormat="1" applyFont="1" applyFill="1" applyBorder="1" applyAlignment="1" applyProtection="1">
      <alignment horizontal="right" vertical="center" shrinkToFit="1"/>
    </xf>
    <xf numFmtId="0" fontId="4" fillId="0" borderId="1" xfId="2" applyNumberFormat="1" applyFont="1" applyFill="1" applyBorder="1" applyAlignment="1" applyProtection="1">
      <alignment horizontal="right" vertical="center" shrinkToFit="1"/>
    </xf>
    <xf numFmtId="0" fontId="3" fillId="2" borderId="0" xfId="4" applyNumberFormat="1" applyFont="1" applyFill="1" applyBorder="1" applyAlignment="1" applyProtection="1">
      <alignment vertical="center" shrinkToFit="1"/>
    </xf>
    <xf numFmtId="0" fontId="4" fillId="0" borderId="9" xfId="1" applyNumberFormat="1" applyFont="1" applyFill="1" applyBorder="1" applyAlignment="1" applyProtection="1">
      <alignment vertical="center" shrinkToFit="1"/>
    </xf>
    <xf numFmtId="0" fontId="3" fillId="2" borderId="10" xfId="4" applyNumberFormat="1" applyFont="1" applyFill="1" applyBorder="1" applyAlignment="1" applyProtection="1">
      <alignment horizontal="center" vertical="center" shrinkToFit="1"/>
    </xf>
    <xf numFmtId="0" fontId="4" fillId="0" borderId="11" xfId="2" applyNumberFormat="1" applyFont="1" applyFill="1" applyBorder="1" applyAlignment="1" applyProtection="1">
      <alignment horizontal="right" vertical="center" shrinkToFit="1"/>
    </xf>
    <xf numFmtId="0" fontId="3" fillId="2" borderId="12" xfId="2" applyNumberFormat="1" applyFont="1" applyFill="1" applyBorder="1" applyAlignment="1" applyProtection="1">
      <alignment horizontal="right" vertical="center" shrinkToFit="1"/>
    </xf>
    <xf numFmtId="3" fontId="3" fillId="2" borderId="12" xfId="3" applyNumberFormat="1" applyFont="1" applyFill="1" applyBorder="1" applyAlignment="1" applyProtection="1">
      <alignment horizontal="right" vertical="center" shrinkToFit="1"/>
    </xf>
    <xf numFmtId="0" fontId="3" fillId="2" borderId="12" xfId="3" applyNumberFormat="1" applyFont="1" applyFill="1" applyBorder="1" applyAlignment="1" applyProtection="1">
      <alignment horizontal="center" vertical="center" shrinkToFit="1"/>
    </xf>
    <xf numFmtId="0" fontId="3" fillId="2" borderId="13" xfId="2" applyNumberFormat="1" applyFont="1" applyFill="1" applyBorder="1" applyAlignment="1" applyProtection="1">
      <alignment horizontal="right" vertical="center" shrinkToFit="1"/>
    </xf>
    <xf numFmtId="41" fontId="1" fillId="0" borderId="0" xfId="2" applyNumberFormat="1">
      <alignment vertical="center"/>
    </xf>
    <xf numFmtId="0" fontId="5" fillId="0" borderId="0" xfId="2" applyNumberFormat="1" applyFont="1">
      <alignment vertical="center"/>
    </xf>
    <xf numFmtId="41" fontId="0" fillId="0" borderId="0" xfId="2" applyNumberFormat="1" applyFont="1">
      <alignment vertical="center"/>
    </xf>
    <xf numFmtId="0" fontId="3" fillId="2" borderId="0" xfId="2" applyNumberFormat="1" applyFont="1" applyFill="1" applyBorder="1" applyAlignment="1">
      <alignment horizontal="center" vertical="center" wrapText="1"/>
    </xf>
    <xf numFmtId="0" fontId="3" fillId="2" borderId="0" xfId="2" applyNumberFormat="1" applyFont="1" applyFill="1" applyBorder="1" applyAlignment="1" applyProtection="1">
      <alignment horizontal="right" vertical="center" shrinkToFit="1"/>
    </xf>
    <xf numFmtId="3" fontId="3" fillId="2" borderId="0" xfId="3" applyNumberFormat="1" applyFont="1" applyFill="1" applyBorder="1" applyAlignment="1" applyProtection="1">
      <alignment horizontal="right" vertical="center" shrinkToFit="1"/>
    </xf>
    <xf numFmtId="0" fontId="3" fillId="2" borderId="0" xfId="3" applyNumberFormat="1" applyFont="1" applyFill="1" applyBorder="1" applyAlignment="1" applyProtection="1">
      <alignment horizontal="center" vertical="center" shrinkToFit="1"/>
    </xf>
    <xf numFmtId="0" fontId="0" fillId="0" borderId="0" xfId="2" applyNumberFormat="1" applyFont="1" applyBorder="1" applyAlignment="1">
      <alignment vertical="center"/>
    </xf>
    <xf numFmtId="0" fontId="4" fillId="0" borderId="38" xfId="2" applyNumberFormat="1" applyFont="1" applyFill="1" applyBorder="1" applyAlignment="1" applyProtection="1">
      <alignment horizontal="right" vertical="center" shrinkToFit="1"/>
    </xf>
    <xf numFmtId="0" fontId="4" fillId="0" borderId="5" xfId="2" applyNumberFormat="1" applyFont="1" applyFill="1" applyBorder="1" applyAlignment="1" applyProtection="1">
      <alignment horizontal="right" vertical="center" shrinkToFit="1"/>
    </xf>
    <xf numFmtId="0" fontId="4" fillId="0" borderId="39" xfId="2" applyNumberFormat="1" applyFont="1" applyFill="1" applyBorder="1" applyAlignment="1" applyProtection="1">
      <alignment horizontal="right" vertical="center" shrinkToFit="1"/>
    </xf>
    <xf numFmtId="0" fontId="3" fillId="2" borderId="40" xfId="2" applyNumberFormat="1" applyFont="1" applyFill="1" applyBorder="1" applyAlignment="1" applyProtection="1">
      <alignment horizontal="right" vertical="center" shrinkToFit="1"/>
    </xf>
    <xf numFmtId="0" fontId="3" fillId="3" borderId="1" xfId="2" applyNumberFormat="1" applyFont="1" applyFill="1" applyBorder="1" applyAlignment="1">
      <alignment horizontal="center" vertical="center" wrapText="1"/>
    </xf>
    <xf numFmtId="0" fontId="3" fillId="3" borderId="2" xfId="2" applyNumberFormat="1" applyFont="1" applyFill="1" applyBorder="1" applyAlignment="1" applyProtection="1">
      <alignment horizontal="center" vertical="center" wrapText="1"/>
    </xf>
    <xf numFmtId="0" fontId="3" fillId="3" borderId="37" xfId="2" applyNumberFormat="1" applyFont="1" applyFill="1" applyBorder="1" applyAlignment="1">
      <alignment horizontal="center" vertical="center" wrapText="1"/>
    </xf>
    <xf numFmtId="0" fontId="8" fillId="3" borderId="47" xfId="2" applyNumberFormat="1" applyFont="1" applyFill="1" applyBorder="1" applyAlignment="1">
      <alignment horizontal="center" vertical="center"/>
    </xf>
    <xf numFmtId="0" fontId="8" fillId="3" borderId="44" xfId="2" applyNumberFormat="1" applyFont="1" applyFill="1" applyBorder="1" applyAlignment="1">
      <alignment horizontal="center" vertical="center"/>
    </xf>
    <xf numFmtId="176" fontId="1" fillId="0" borderId="0" xfId="2" applyNumberFormat="1">
      <alignment vertical="center"/>
    </xf>
    <xf numFmtId="176" fontId="8" fillId="3" borderId="51" xfId="2" applyNumberFormat="1" applyFont="1" applyFill="1" applyBorder="1" applyAlignment="1">
      <alignment horizontal="center" vertical="center"/>
    </xf>
    <xf numFmtId="176" fontId="8" fillId="3" borderId="48" xfId="2" applyNumberFormat="1" applyFont="1" applyFill="1" applyBorder="1" applyAlignment="1">
      <alignment horizontal="center" vertical="center"/>
    </xf>
    <xf numFmtId="176" fontId="1" fillId="3" borderId="45" xfId="2" applyNumberFormat="1" applyFill="1" applyBorder="1" applyAlignment="1">
      <alignment horizontal="center" vertical="center"/>
    </xf>
    <xf numFmtId="176" fontId="1" fillId="3" borderId="46" xfId="2" applyNumberFormat="1" applyFill="1" applyBorder="1" applyAlignment="1">
      <alignment horizontal="center" vertical="center"/>
    </xf>
    <xf numFmtId="176" fontId="1" fillId="3" borderId="6" xfId="2" applyNumberFormat="1" applyFill="1" applyBorder="1" applyAlignment="1">
      <alignment horizontal="center" vertical="center"/>
    </xf>
    <xf numFmtId="176" fontId="1" fillId="3" borderId="43" xfId="2" applyNumberFormat="1" applyFill="1" applyBorder="1" applyAlignment="1">
      <alignment horizontal="center" vertical="center"/>
    </xf>
    <xf numFmtId="176" fontId="8" fillId="3" borderId="6" xfId="2" applyNumberFormat="1" applyFont="1" applyFill="1" applyBorder="1" applyAlignment="1">
      <alignment horizontal="center" vertical="center"/>
    </xf>
    <xf numFmtId="176" fontId="8" fillId="3" borderId="43" xfId="2" applyNumberFormat="1" applyFont="1" applyFill="1" applyBorder="1" applyAlignment="1">
      <alignment horizontal="center" vertical="center"/>
    </xf>
    <xf numFmtId="176" fontId="1" fillId="3" borderId="49" xfId="2" applyNumberFormat="1" applyFill="1" applyBorder="1" applyAlignment="1">
      <alignment horizontal="center" vertical="center"/>
    </xf>
    <xf numFmtId="176" fontId="1" fillId="3" borderId="50" xfId="2" applyNumberFormat="1" applyFill="1" applyBorder="1" applyAlignment="1">
      <alignment horizontal="center" vertical="center"/>
    </xf>
    <xf numFmtId="0" fontId="8" fillId="3" borderId="41" xfId="2" applyNumberFormat="1" applyFont="1" applyFill="1" applyBorder="1" applyAlignment="1">
      <alignment horizontal="center" vertical="center"/>
    </xf>
    <xf numFmtId="0" fontId="8" fillId="3" borderId="42" xfId="2" applyNumberFormat="1" applyFont="1" applyFill="1" applyBorder="1" applyAlignment="1">
      <alignment horizontal="center" vertical="center"/>
    </xf>
    <xf numFmtId="0" fontId="2" fillId="0" borderId="0" xfId="2" applyNumberFormat="1" applyFont="1" applyAlignment="1">
      <alignment horizontal="center" vertical="center"/>
    </xf>
    <xf numFmtId="0" fontId="3" fillId="2" borderId="29" xfId="2" applyNumberFormat="1" applyFont="1" applyFill="1" applyBorder="1" applyAlignment="1">
      <alignment horizontal="center" vertical="center" wrapText="1"/>
    </xf>
    <xf numFmtId="0" fontId="3" fillId="2" borderId="30" xfId="2" applyNumberFormat="1" applyFont="1" applyFill="1" applyBorder="1" applyAlignment="1">
      <alignment horizontal="center" vertical="center" wrapText="1"/>
    </xf>
    <xf numFmtId="0" fontId="3" fillId="3" borderId="31" xfId="2" applyNumberFormat="1" applyFont="1" applyFill="1" applyBorder="1" applyAlignment="1">
      <alignment horizontal="center" vertical="center" wrapText="1"/>
    </xf>
    <xf numFmtId="0" fontId="3" fillId="3" borderId="32" xfId="2" applyNumberFormat="1" applyFont="1" applyFill="1" applyBorder="1" applyAlignment="1">
      <alignment horizontal="center" vertical="center" wrapText="1"/>
    </xf>
    <xf numFmtId="0" fontId="3" fillId="3" borderId="33" xfId="2" applyNumberFormat="1" applyFont="1" applyFill="1" applyBorder="1" applyAlignment="1">
      <alignment horizontal="center" vertical="center" wrapText="1"/>
    </xf>
    <xf numFmtId="0" fontId="3" fillId="3" borderId="10" xfId="2" applyNumberFormat="1" applyFont="1" applyFill="1" applyBorder="1" applyAlignment="1">
      <alignment horizontal="center" vertical="center" wrapText="1"/>
    </xf>
    <xf numFmtId="0" fontId="3" fillId="3" borderId="34" xfId="2" applyNumberFormat="1" applyFont="1" applyFill="1" applyBorder="1" applyAlignment="1">
      <alignment horizontal="center" vertical="center" wrapText="1"/>
    </xf>
    <xf numFmtId="0" fontId="3" fillId="3" borderId="35" xfId="2" applyNumberFormat="1" applyFont="1" applyFill="1" applyBorder="1" applyAlignment="1">
      <alignment horizontal="center" vertical="center" wrapText="1"/>
    </xf>
    <xf numFmtId="0" fontId="3" fillId="3" borderId="36" xfId="2" applyNumberFormat="1" applyFont="1" applyFill="1" applyBorder="1" applyAlignment="1">
      <alignment horizontal="center" vertical="center" wrapText="1"/>
    </xf>
    <xf numFmtId="0" fontId="3" fillId="0" borderId="14" xfId="2" applyNumberFormat="1" applyFont="1" applyBorder="1" applyAlignment="1">
      <alignment horizontal="center" vertical="center" wrapText="1"/>
    </xf>
    <xf numFmtId="0" fontId="3" fillId="0" borderId="15" xfId="2" applyNumberFormat="1" applyFont="1" applyBorder="1" applyAlignment="1">
      <alignment horizontal="center" vertical="center" wrapText="1"/>
    </xf>
    <xf numFmtId="0" fontId="3" fillId="2" borderId="16" xfId="2" applyNumberFormat="1" applyFont="1" applyFill="1" applyBorder="1" applyAlignment="1">
      <alignment horizontal="center" vertical="center" wrapText="1"/>
    </xf>
    <xf numFmtId="0" fontId="3" fillId="2" borderId="17" xfId="2" applyNumberFormat="1" applyFont="1" applyFill="1" applyBorder="1" applyAlignment="1">
      <alignment horizontal="center" vertical="center" wrapText="1"/>
    </xf>
    <xf numFmtId="0" fontId="3" fillId="2" borderId="18" xfId="2" applyNumberFormat="1" applyFont="1" applyFill="1" applyBorder="1" applyAlignment="1">
      <alignment horizontal="center" vertical="center" wrapText="1"/>
    </xf>
    <xf numFmtId="0" fontId="3" fillId="0" borderId="19" xfId="2" applyNumberFormat="1" applyFont="1" applyBorder="1" applyAlignment="1">
      <alignment horizontal="center" vertical="center" wrapText="1"/>
    </xf>
    <xf numFmtId="0" fontId="3" fillId="0" borderId="20" xfId="2" applyNumberFormat="1" applyFont="1" applyBorder="1" applyAlignment="1">
      <alignment horizontal="center" vertical="center" wrapText="1"/>
    </xf>
    <xf numFmtId="0" fontId="3" fillId="0" borderId="21" xfId="2" applyNumberFormat="1" applyFont="1" applyBorder="1" applyAlignment="1">
      <alignment horizontal="center" vertical="center" wrapText="1"/>
    </xf>
    <xf numFmtId="0" fontId="3" fillId="0" borderId="22" xfId="2" applyNumberFormat="1" applyFont="1" applyBorder="1" applyAlignment="1">
      <alignment horizontal="center" vertical="center" wrapText="1"/>
    </xf>
    <xf numFmtId="0" fontId="3" fillId="0" borderId="4" xfId="2" applyNumberFormat="1" applyFont="1" applyBorder="1" applyAlignment="1">
      <alignment horizontal="center" vertical="center" wrapText="1"/>
    </xf>
    <xf numFmtId="0" fontId="3" fillId="0" borderId="23" xfId="2" applyNumberFormat="1" applyFont="1" applyBorder="1" applyAlignment="1">
      <alignment horizontal="center" vertical="center" wrapText="1"/>
    </xf>
    <xf numFmtId="0" fontId="3" fillId="0" borderId="6" xfId="2" applyNumberFormat="1" applyFont="1" applyBorder="1" applyAlignment="1">
      <alignment horizontal="center" vertical="center" wrapText="1"/>
    </xf>
    <xf numFmtId="0" fontId="3" fillId="0" borderId="24" xfId="2" applyNumberFormat="1" applyFont="1" applyBorder="1" applyAlignment="1">
      <alignment horizontal="center" vertical="center" wrapText="1"/>
    </xf>
    <xf numFmtId="0" fontId="3" fillId="0" borderId="25" xfId="2" applyNumberFormat="1" applyFont="1" applyBorder="1" applyAlignment="1">
      <alignment horizontal="center" vertical="center" wrapText="1"/>
    </xf>
    <xf numFmtId="0" fontId="3" fillId="0" borderId="26" xfId="2" applyNumberFormat="1" applyFont="1" applyBorder="1" applyAlignment="1">
      <alignment horizontal="center" vertical="center" wrapText="1"/>
    </xf>
    <xf numFmtId="0" fontId="3" fillId="0" borderId="27" xfId="2" applyNumberFormat="1" applyFont="1" applyBorder="1" applyAlignment="1">
      <alignment horizontal="center" vertical="center" wrapText="1"/>
    </xf>
    <xf numFmtId="0" fontId="3" fillId="0" borderId="28" xfId="2" applyNumberFormat="1" applyFont="1" applyBorder="1" applyAlignment="1">
      <alignment horizontal="center" vertical="center" wrapText="1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7 2" xfId="4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R24"/>
  <sheetViews>
    <sheetView tabSelected="1" view="pageBreakPreview" zoomScaleNormal="100" zoomScaleSheetLayoutView="100" workbookViewId="0">
      <selection activeCell="I4" sqref="I4"/>
    </sheetView>
  </sheetViews>
  <sheetFormatPr defaultColWidth="9" defaultRowHeight="13.5"/>
  <cols>
    <col min="1" max="3" width="9.875" style="2" customWidth="1"/>
    <col min="4" max="15" width="8.25" style="2" customWidth="1"/>
    <col min="16" max="16" width="9.625" style="2" customWidth="1"/>
    <col min="17" max="16384" width="9" style="2"/>
  </cols>
  <sheetData>
    <row r="1" spans="1:18" ht="39" customHeight="1">
      <c r="A1" s="67" t="s">
        <v>10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8" ht="21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8" ht="21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Q3" s="5" t="s">
        <v>17</v>
      </c>
    </row>
    <row r="4" spans="1:18" ht="21.75" customHeight="1" thickBot="1">
      <c r="A4" s="44" t="s">
        <v>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5"/>
    </row>
    <row r="5" spans="1:18" ht="27.95" customHeight="1">
      <c r="A5" s="68" t="s">
        <v>1</v>
      </c>
      <c r="B5" s="70" t="s">
        <v>21</v>
      </c>
      <c r="C5" s="71"/>
      <c r="D5" s="74" t="s">
        <v>22</v>
      </c>
      <c r="E5" s="75"/>
      <c r="F5" s="75"/>
      <c r="G5" s="76"/>
      <c r="H5" s="74" t="s">
        <v>7</v>
      </c>
      <c r="I5" s="75"/>
      <c r="J5" s="75"/>
      <c r="K5" s="76"/>
      <c r="L5" s="74" t="s">
        <v>18</v>
      </c>
      <c r="M5" s="75"/>
      <c r="N5" s="75"/>
      <c r="O5" s="75"/>
      <c r="P5" s="65" t="s">
        <v>30</v>
      </c>
      <c r="Q5" s="66"/>
    </row>
    <row r="6" spans="1:18" ht="27.95" customHeight="1" thickBot="1">
      <c r="A6" s="69"/>
      <c r="B6" s="72"/>
      <c r="C6" s="73"/>
      <c r="D6" s="49" t="s">
        <v>19</v>
      </c>
      <c r="E6" s="49" t="s">
        <v>2</v>
      </c>
      <c r="F6" s="49" t="s">
        <v>0</v>
      </c>
      <c r="G6" s="49" t="s">
        <v>5</v>
      </c>
      <c r="H6" s="49" t="s">
        <v>19</v>
      </c>
      <c r="I6" s="49" t="s">
        <v>2</v>
      </c>
      <c r="J6" s="49" t="s">
        <v>0</v>
      </c>
      <c r="K6" s="49" t="s">
        <v>5</v>
      </c>
      <c r="L6" s="50" t="s">
        <v>19</v>
      </c>
      <c r="M6" s="49" t="s">
        <v>2</v>
      </c>
      <c r="N6" s="49" t="s">
        <v>0</v>
      </c>
      <c r="O6" s="51" t="s">
        <v>5</v>
      </c>
      <c r="P6" s="52" t="s">
        <v>28</v>
      </c>
      <c r="Q6" s="53" t="s">
        <v>29</v>
      </c>
    </row>
    <row r="7" spans="1:18" ht="29.25" customHeight="1" thickTop="1">
      <c r="A7" s="82" t="s">
        <v>16</v>
      </c>
      <c r="B7" s="86" t="s">
        <v>25</v>
      </c>
      <c r="C7" s="6" t="s">
        <v>24</v>
      </c>
      <c r="D7" s="7">
        <v>480</v>
      </c>
      <c r="E7" s="8">
        <v>430</v>
      </c>
      <c r="F7" s="8">
        <v>39</v>
      </c>
      <c r="G7" s="8">
        <v>11</v>
      </c>
      <c r="H7" s="9">
        <f>SUM(I7:K7)</f>
        <v>5880</v>
      </c>
      <c r="I7" s="10">
        <v>5732</v>
      </c>
      <c r="J7" s="11">
        <v>96</v>
      </c>
      <c r="K7" s="11">
        <v>52</v>
      </c>
      <c r="L7" s="12" t="str">
        <f>ROUND(H7/D7,1)&amp;" : 1"</f>
        <v>12.3 : 1</v>
      </c>
      <c r="M7" s="13">
        <f>ROUND(I7/E7,1)</f>
        <v>13.3</v>
      </c>
      <c r="N7" s="13">
        <f t="shared" ref="N7:O9" si="0">ROUND(J7/F7,1)</f>
        <v>2.5</v>
      </c>
      <c r="O7" s="45">
        <f t="shared" si="0"/>
        <v>4.7</v>
      </c>
      <c r="P7" s="57">
        <v>1564</v>
      </c>
      <c r="Q7" s="58">
        <v>4316</v>
      </c>
      <c r="R7" s="54"/>
    </row>
    <row r="8" spans="1:18" ht="29.25" customHeight="1">
      <c r="A8" s="83"/>
      <c r="B8" s="87"/>
      <c r="C8" s="14" t="s">
        <v>27</v>
      </c>
      <c r="D8" s="15">
        <v>240</v>
      </c>
      <c r="E8" s="16">
        <v>216</v>
      </c>
      <c r="F8" s="16">
        <v>19</v>
      </c>
      <c r="G8" s="16">
        <v>5</v>
      </c>
      <c r="H8" s="17">
        <f>SUM(I8:K8)</f>
        <v>1986</v>
      </c>
      <c r="I8" s="18">
        <v>1921</v>
      </c>
      <c r="J8" s="19">
        <v>43</v>
      </c>
      <c r="K8" s="19">
        <v>22</v>
      </c>
      <c r="L8" s="20" t="str">
        <f>ROUND(H8/D8,1)&amp;" : 1"</f>
        <v>8.3 : 1</v>
      </c>
      <c r="M8" s="21">
        <f t="shared" ref="M8:M21" si="1">ROUND(I8/E8,1)</f>
        <v>8.9</v>
      </c>
      <c r="N8" s="21">
        <f t="shared" si="0"/>
        <v>2.2999999999999998</v>
      </c>
      <c r="O8" s="46">
        <f t="shared" si="0"/>
        <v>4.4000000000000004</v>
      </c>
      <c r="P8" s="59">
        <v>596</v>
      </c>
      <c r="Q8" s="60">
        <v>1390</v>
      </c>
      <c r="R8" s="54"/>
    </row>
    <row r="9" spans="1:18" ht="29.25" customHeight="1">
      <c r="A9" s="83"/>
      <c r="B9" s="87"/>
      <c r="C9" s="22" t="s">
        <v>3</v>
      </c>
      <c r="D9" s="15">
        <v>720</v>
      </c>
      <c r="E9" s="16">
        <f>SUM(E7:E8)</f>
        <v>646</v>
      </c>
      <c r="F9" s="16">
        <f t="shared" ref="F9:G9" si="2">SUM(F7:F8)</f>
        <v>58</v>
      </c>
      <c r="G9" s="16">
        <f t="shared" si="2"/>
        <v>16</v>
      </c>
      <c r="H9" s="17">
        <f>SUM(I9:K9)</f>
        <v>7866</v>
      </c>
      <c r="I9" s="23">
        <f>SUM(I7:I8)</f>
        <v>7653</v>
      </c>
      <c r="J9" s="23">
        <f t="shared" ref="J9:K9" si="3">SUM(J7:J8)</f>
        <v>139</v>
      </c>
      <c r="K9" s="23">
        <f t="shared" si="3"/>
        <v>74</v>
      </c>
      <c r="L9" s="20" t="str">
        <f t="shared" ref="L9:L22" si="4">ROUND(H9/D9,1)&amp;" : 1"</f>
        <v>10.9 : 1</v>
      </c>
      <c r="M9" s="21">
        <f t="shared" si="1"/>
        <v>11.8</v>
      </c>
      <c r="N9" s="21">
        <f t="shared" si="0"/>
        <v>2.4</v>
      </c>
      <c r="O9" s="46">
        <f t="shared" si="0"/>
        <v>4.5999999999999996</v>
      </c>
      <c r="P9" s="61">
        <f>SUM(P7:P8)</f>
        <v>2160</v>
      </c>
      <c r="Q9" s="62">
        <f>SUM(Q7:Q8)</f>
        <v>5706</v>
      </c>
      <c r="R9" s="54"/>
    </row>
    <row r="10" spans="1:18" ht="29.25" customHeight="1">
      <c r="A10" s="84"/>
      <c r="B10" s="88" t="s">
        <v>20</v>
      </c>
      <c r="C10" s="89"/>
      <c r="D10" s="15">
        <v>16</v>
      </c>
      <c r="E10" s="16">
        <v>16</v>
      </c>
      <c r="F10" s="16" t="s">
        <v>4</v>
      </c>
      <c r="G10" s="16" t="s">
        <v>4</v>
      </c>
      <c r="H10" s="15">
        <f t="shared" ref="H10:H20" si="5">SUM(I10:K10)</f>
        <v>171</v>
      </c>
      <c r="I10" s="24">
        <v>171</v>
      </c>
      <c r="J10" s="16" t="s">
        <v>4</v>
      </c>
      <c r="K10" s="16" t="s">
        <v>4</v>
      </c>
      <c r="L10" s="25" t="str">
        <f t="shared" si="4"/>
        <v>10.7 : 1</v>
      </c>
      <c r="M10" s="21">
        <f t="shared" si="1"/>
        <v>10.7</v>
      </c>
      <c r="N10" s="21" t="s">
        <v>4</v>
      </c>
      <c r="O10" s="46" t="s">
        <v>4</v>
      </c>
      <c r="P10" s="59">
        <v>81</v>
      </c>
      <c r="Q10" s="60">
        <v>90</v>
      </c>
      <c r="R10" s="54"/>
    </row>
    <row r="11" spans="1:18" ht="29.25" customHeight="1">
      <c r="A11" s="84"/>
      <c r="B11" s="88" t="s">
        <v>15</v>
      </c>
      <c r="C11" s="89"/>
      <c r="D11" s="15">
        <v>18</v>
      </c>
      <c r="E11" s="16">
        <v>18</v>
      </c>
      <c r="F11" s="16" t="s">
        <v>4</v>
      </c>
      <c r="G11" s="16" t="s">
        <v>4</v>
      </c>
      <c r="H11" s="15">
        <f>SUM(I11:K11)</f>
        <v>80</v>
      </c>
      <c r="I11" s="26">
        <v>80</v>
      </c>
      <c r="J11" s="16" t="s">
        <v>4</v>
      </c>
      <c r="K11" s="16" t="s">
        <v>4</v>
      </c>
      <c r="L11" s="25" t="str">
        <f>ROUND(H11/D11,1)&amp;" : 1"</f>
        <v>4.4 : 1</v>
      </c>
      <c r="M11" s="21">
        <f>ROUND(I11/E11,1)</f>
        <v>4.4000000000000004</v>
      </c>
      <c r="N11" s="21" t="s">
        <v>4</v>
      </c>
      <c r="O11" s="46" t="s">
        <v>4</v>
      </c>
      <c r="P11" s="59">
        <v>61</v>
      </c>
      <c r="Q11" s="60">
        <v>19</v>
      </c>
      <c r="R11" s="54"/>
    </row>
    <row r="12" spans="1:18" ht="29.25" customHeight="1">
      <c r="A12" s="84"/>
      <c r="B12" s="88" t="s">
        <v>12</v>
      </c>
      <c r="C12" s="89"/>
      <c r="D12" s="15">
        <v>6</v>
      </c>
      <c r="E12" s="16">
        <v>6</v>
      </c>
      <c r="F12" s="16" t="s">
        <v>4</v>
      </c>
      <c r="G12" s="16" t="s">
        <v>4</v>
      </c>
      <c r="H12" s="15">
        <f t="shared" si="5"/>
        <v>81</v>
      </c>
      <c r="I12" s="24">
        <v>81</v>
      </c>
      <c r="J12" s="16" t="s">
        <v>4</v>
      </c>
      <c r="K12" s="16" t="s">
        <v>4</v>
      </c>
      <c r="L12" s="25" t="str">
        <f t="shared" si="4"/>
        <v>13.5 : 1</v>
      </c>
      <c r="M12" s="21">
        <f t="shared" si="1"/>
        <v>13.5</v>
      </c>
      <c r="N12" s="21" t="s">
        <v>4</v>
      </c>
      <c r="O12" s="46" t="s">
        <v>4</v>
      </c>
      <c r="P12" s="59">
        <v>62</v>
      </c>
      <c r="Q12" s="60">
        <v>19</v>
      </c>
      <c r="R12" s="54"/>
    </row>
    <row r="13" spans="1:18" ht="29.25" customHeight="1">
      <c r="A13" s="84"/>
      <c r="B13" s="88" t="s">
        <v>23</v>
      </c>
      <c r="C13" s="89"/>
      <c r="D13" s="15">
        <v>10</v>
      </c>
      <c r="E13" s="16">
        <v>10</v>
      </c>
      <c r="F13" s="16" t="s">
        <v>4</v>
      </c>
      <c r="G13" s="16" t="s">
        <v>4</v>
      </c>
      <c r="H13" s="15">
        <f>SUM(I13:K13)</f>
        <v>146</v>
      </c>
      <c r="I13" s="26">
        <v>146</v>
      </c>
      <c r="J13" s="16" t="s">
        <v>4</v>
      </c>
      <c r="K13" s="16" t="s">
        <v>4</v>
      </c>
      <c r="L13" s="25" t="str">
        <f t="shared" si="4"/>
        <v>14.6 : 1</v>
      </c>
      <c r="M13" s="21">
        <f t="shared" si="1"/>
        <v>14.6</v>
      </c>
      <c r="N13" s="21" t="s">
        <v>4</v>
      </c>
      <c r="O13" s="46" t="s">
        <v>4</v>
      </c>
      <c r="P13" s="59">
        <v>23</v>
      </c>
      <c r="Q13" s="60">
        <v>123</v>
      </c>
      <c r="R13" s="54"/>
    </row>
    <row r="14" spans="1:18" ht="29.25" customHeight="1">
      <c r="A14" s="84"/>
      <c r="B14" s="88" t="s">
        <v>26</v>
      </c>
      <c r="C14" s="89"/>
      <c r="D14" s="15">
        <v>9</v>
      </c>
      <c r="E14" s="16">
        <v>9</v>
      </c>
      <c r="F14" s="16" t="s">
        <v>4</v>
      </c>
      <c r="G14" s="16" t="s">
        <v>4</v>
      </c>
      <c r="H14" s="15">
        <f t="shared" si="5"/>
        <v>120</v>
      </c>
      <c r="I14" s="26">
        <v>120</v>
      </c>
      <c r="J14" s="16" t="s">
        <v>4</v>
      </c>
      <c r="K14" s="16" t="s">
        <v>4</v>
      </c>
      <c r="L14" s="25" t="str">
        <f t="shared" si="4"/>
        <v>13.3 : 1</v>
      </c>
      <c r="M14" s="21">
        <f t="shared" si="1"/>
        <v>13.3</v>
      </c>
      <c r="N14" s="21" t="s">
        <v>4</v>
      </c>
      <c r="O14" s="46" t="s">
        <v>4</v>
      </c>
      <c r="P14" s="59">
        <v>14</v>
      </c>
      <c r="Q14" s="60">
        <v>106</v>
      </c>
      <c r="R14" s="54"/>
    </row>
    <row r="15" spans="1:18" ht="29.25" customHeight="1">
      <c r="A15" s="84"/>
      <c r="B15" s="88" t="s">
        <v>13</v>
      </c>
      <c r="C15" s="89"/>
      <c r="D15" s="15">
        <v>6</v>
      </c>
      <c r="E15" s="16">
        <v>6</v>
      </c>
      <c r="F15" s="16" t="s">
        <v>4</v>
      </c>
      <c r="G15" s="16" t="s">
        <v>4</v>
      </c>
      <c r="H15" s="15">
        <f t="shared" si="5"/>
        <v>36</v>
      </c>
      <c r="I15" s="24">
        <v>36</v>
      </c>
      <c r="J15" s="16" t="s">
        <v>4</v>
      </c>
      <c r="K15" s="16" t="s">
        <v>4</v>
      </c>
      <c r="L15" s="25" t="str">
        <f t="shared" si="4"/>
        <v>6 : 1</v>
      </c>
      <c r="M15" s="21">
        <f>ROUND(I15/E15,1)</f>
        <v>6</v>
      </c>
      <c r="N15" s="21" t="s">
        <v>4</v>
      </c>
      <c r="O15" s="46" t="s">
        <v>4</v>
      </c>
      <c r="P15" s="59">
        <v>28</v>
      </c>
      <c r="Q15" s="60">
        <v>8</v>
      </c>
      <c r="R15" s="54"/>
    </row>
    <row r="16" spans="1:18" ht="29.25" customHeight="1">
      <c r="A16" s="84"/>
      <c r="B16" s="88" t="s">
        <v>14</v>
      </c>
      <c r="C16" s="89"/>
      <c r="D16" s="15">
        <v>36</v>
      </c>
      <c r="E16" s="16">
        <v>36</v>
      </c>
      <c r="F16" s="16" t="s">
        <v>4</v>
      </c>
      <c r="G16" s="16" t="s">
        <v>4</v>
      </c>
      <c r="H16" s="15">
        <f t="shared" si="5"/>
        <v>121</v>
      </c>
      <c r="I16" s="24">
        <v>121</v>
      </c>
      <c r="J16" s="16" t="s">
        <v>4</v>
      </c>
      <c r="K16" s="16" t="s">
        <v>4</v>
      </c>
      <c r="L16" s="25" t="str">
        <f t="shared" si="4"/>
        <v>3.4 : 1</v>
      </c>
      <c r="M16" s="21">
        <f t="shared" si="1"/>
        <v>3.4</v>
      </c>
      <c r="N16" s="21" t="s">
        <v>4</v>
      </c>
      <c r="O16" s="46" t="s">
        <v>4</v>
      </c>
      <c r="P16" s="59">
        <v>68</v>
      </c>
      <c r="Q16" s="60">
        <v>53</v>
      </c>
      <c r="R16" s="54"/>
    </row>
    <row r="17" spans="1:18" ht="29.25" customHeight="1">
      <c r="A17" s="85"/>
      <c r="B17" s="88" t="s">
        <v>8</v>
      </c>
      <c r="C17" s="89"/>
      <c r="D17" s="15">
        <v>4</v>
      </c>
      <c r="E17" s="16">
        <v>4</v>
      </c>
      <c r="F17" s="16" t="s">
        <v>4</v>
      </c>
      <c r="G17" s="16" t="s">
        <v>4</v>
      </c>
      <c r="H17" s="15">
        <f t="shared" si="5"/>
        <v>25</v>
      </c>
      <c r="I17" s="24">
        <v>25</v>
      </c>
      <c r="J17" s="16" t="s">
        <v>4</v>
      </c>
      <c r="K17" s="16" t="s">
        <v>4</v>
      </c>
      <c r="L17" s="25" t="str">
        <f t="shared" si="4"/>
        <v>6.3 : 1</v>
      </c>
      <c r="M17" s="21">
        <f t="shared" si="1"/>
        <v>6.3</v>
      </c>
      <c r="N17" s="21" t="s">
        <v>4</v>
      </c>
      <c r="O17" s="46" t="s">
        <v>4</v>
      </c>
      <c r="P17" s="59">
        <v>4</v>
      </c>
      <c r="Q17" s="60">
        <v>21</v>
      </c>
      <c r="R17" s="54"/>
    </row>
    <row r="18" spans="1:18" ht="29.25" customHeight="1">
      <c r="A18" s="92" t="s">
        <v>11</v>
      </c>
      <c r="B18" s="90" t="s">
        <v>15</v>
      </c>
      <c r="C18" s="91"/>
      <c r="D18" s="15">
        <v>6</v>
      </c>
      <c r="E18" s="16">
        <v>6</v>
      </c>
      <c r="F18" s="16" t="s">
        <v>4</v>
      </c>
      <c r="G18" s="16" t="s">
        <v>4</v>
      </c>
      <c r="H18" s="15">
        <f>SUM(I18:K18)</f>
        <v>40</v>
      </c>
      <c r="I18" s="26">
        <v>40</v>
      </c>
      <c r="J18" s="16" t="s">
        <v>4</v>
      </c>
      <c r="K18" s="16" t="s">
        <v>4</v>
      </c>
      <c r="L18" s="25" t="str">
        <f t="shared" si="4"/>
        <v>6.7 : 1</v>
      </c>
      <c r="M18" s="21">
        <f>ROUND(I18/E18,1)</f>
        <v>6.7</v>
      </c>
      <c r="N18" s="21" t="s">
        <v>4</v>
      </c>
      <c r="O18" s="46" t="s">
        <v>4</v>
      </c>
      <c r="P18" s="59">
        <v>37</v>
      </c>
      <c r="Q18" s="60">
        <v>3</v>
      </c>
      <c r="R18" s="54"/>
    </row>
    <row r="19" spans="1:18" ht="29.25" customHeight="1">
      <c r="A19" s="83"/>
      <c r="B19" s="90" t="s">
        <v>12</v>
      </c>
      <c r="C19" s="91"/>
      <c r="D19" s="15">
        <v>3</v>
      </c>
      <c r="E19" s="16">
        <v>3</v>
      </c>
      <c r="F19" s="16" t="s">
        <v>4</v>
      </c>
      <c r="G19" s="16" t="s">
        <v>4</v>
      </c>
      <c r="H19" s="15">
        <f>SUM(I19:K19)</f>
        <v>58</v>
      </c>
      <c r="I19" s="26">
        <v>58</v>
      </c>
      <c r="J19" s="16" t="s">
        <v>4</v>
      </c>
      <c r="K19" s="16" t="s">
        <v>4</v>
      </c>
      <c r="L19" s="25" t="str">
        <f t="shared" si="4"/>
        <v>19.3 : 1</v>
      </c>
      <c r="M19" s="21">
        <f t="shared" si="1"/>
        <v>19.3</v>
      </c>
      <c r="N19" s="21" t="s">
        <v>4</v>
      </c>
      <c r="O19" s="46" t="s">
        <v>4</v>
      </c>
      <c r="P19" s="59">
        <v>49</v>
      </c>
      <c r="Q19" s="60">
        <v>9</v>
      </c>
      <c r="R19" s="54"/>
    </row>
    <row r="20" spans="1:18" ht="29.25" customHeight="1">
      <c r="A20" s="83"/>
      <c r="B20" s="90" t="s">
        <v>13</v>
      </c>
      <c r="C20" s="91"/>
      <c r="D20" s="15">
        <v>3</v>
      </c>
      <c r="E20" s="16">
        <v>3</v>
      </c>
      <c r="F20" s="16" t="s">
        <v>4</v>
      </c>
      <c r="G20" s="16" t="s">
        <v>4</v>
      </c>
      <c r="H20" s="15">
        <f t="shared" si="5"/>
        <v>13</v>
      </c>
      <c r="I20" s="26">
        <v>13</v>
      </c>
      <c r="J20" s="16" t="s">
        <v>4</v>
      </c>
      <c r="K20" s="16" t="s">
        <v>4</v>
      </c>
      <c r="L20" s="25" t="str">
        <f t="shared" si="4"/>
        <v>4.3 : 1</v>
      </c>
      <c r="M20" s="21">
        <f t="shared" si="1"/>
        <v>4.3</v>
      </c>
      <c r="N20" s="21" t="s">
        <v>4</v>
      </c>
      <c r="O20" s="46" t="s">
        <v>4</v>
      </c>
      <c r="P20" s="59">
        <v>9</v>
      </c>
      <c r="Q20" s="60">
        <v>4</v>
      </c>
      <c r="R20" s="54"/>
    </row>
    <row r="21" spans="1:18" ht="29.25" customHeight="1" thickBot="1">
      <c r="A21" s="93"/>
      <c r="B21" s="77" t="s">
        <v>14</v>
      </c>
      <c r="C21" s="78"/>
      <c r="D21" s="27">
        <v>12</v>
      </c>
      <c r="E21" s="28">
        <v>12</v>
      </c>
      <c r="F21" s="28" t="s">
        <v>4</v>
      </c>
      <c r="G21" s="28" t="s">
        <v>4</v>
      </c>
      <c r="H21" s="29">
        <f>SUM(I21:K21)</f>
        <v>43</v>
      </c>
      <c r="I21" s="30">
        <v>43</v>
      </c>
      <c r="J21" s="28" t="s">
        <v>4</v>
      </c>
      <c r="K21" s="28" t="s">
        <v>4</v>
      </c>
      <c r="L21" s="31" t="str">
        <f t="shared" si="4"/>
        <v>3.6 : 1</v>
      </c>
      <c r="M21" s="32">
        <f t="shared" si="1"/>
        <v>3.6</v>
      </c>
      <c r="N21" s="32" t="s">
        <v>4</v>
      </c>
      <c r="O21" s="47" t="s">
        <v>4</v>
      </c>
      <c r="P21" s="63">
        <v>25</v>
      </c>
      <c r="Q21" s="64">
        <v>18</v>
      </c>
      <c r="R21" s="54"/>
    </row>
    <row r="22" spans="1:18" ht="29.25" customHeight="1" thickTop="1" thickBot="1">
      <c r="A22" s="79" t="s">
        <v>6</v>
      </c>
      <c r="B22" s="80"/>
      <c r="C22" s="81"/>
      <c r="D22" s="33">
        <f t="shared" ref="D22:K22" si="6">SUM(D9:D21)</f>
        <v>849</v>
      </c>
      <c r="E22" s="33">
        <f t="shared" si="6"/>
        <v>775</v>
      </c>
      <c r="F22" s="33">
        <f t="shared" si="6"/>
        <v>58</v>
      </c>
      <c r="G22" s="33">
        <f t="shared" si="6"/>
        <v>16</v>
      </c>
      <c r="H22" s="34">
        <f>SUM(H9:H21)</f>
        <v>8800</v>
      </c>
      <c r="I22" s="34">
        <f>SUM(I9:I21)</f>
        <v>8587</v>
      </c>
      <c r="J22" s="33">
        <f t="shared" si="6"/>
        <v>139</v>
      </c>
      <c r="K22" s="33">
        <f t="shared" si="6"/>
        <v>74</v>
      </c>
      <c r="L22" s="35" t="str">
        <f t="shared" si="4"/>
        <v>10.4 : 1</v>
      </c>
      <c r="M22" s="36">
        <f>ROUND(I22/E22,1)</f>
        <v>11.1</v>
      </c>
      <c r="N22" s="36">
        <f>ROUND(J22/F22,1)</f>
        <v>2.4</v>
      </c>
      <c r="O22" s="48">
        <f>ROUND(K22/G22,1)</f>
        <v>4.5999999999999996</v>
      </c>
      <c r="P22" s="55">
        <f>SUM(P9:P21)</f>
        <v>2621</v>
      </c>
      <c r="Q22" s="56">
        <f>SUM(Q9:Q21)</f>
        <v>6179</v>
      </c>
      <c r="R22" s="54"/>
    </row>
    <row r="23" spans="1:18" ht="29.25" customHeight="1">
      <c r="A23" s="40"/>
      <c r="B23" s="40"/>
      <c r="C23" s="40"/>
      <c r="D23" s="41"/>
      <c r="E23" s="41"/>
      <c r="F23" s="41"/>
      <c r="G23" s="41"/>
      <c r="H23" s="42"/>
      <c r="I23" s="42"/>
      <c r="J23" s="41"/>
      <c r="K23" s="41"/>
      <c r="L23" s="43"/>
      <c r="M23" s="41"/>
      <c r="N23" s="41"/>
      <c r="O23" s="41"/>
      <c r="R23" s="37"/>
    </row>
    <row r="24" spans="1:18" s="1" customFormat="1" ht="29.25" customHeight="1">
      <c r="A24" s="38"/>
      <c r="M24" s="39"/>
    </row>
  </sheetData>
  <mergeCells count="23">
    <mergeCell ref="B21:C21"/>
    <mergeCell ref="A22:C22"/>
    <mergeCell ref="A7:A17"/>
    <mergeCell ref="B7:B9"/>
    <mergeCell ref="B10:C10"/>
    <mergeCell ref="B12:C12"/>
    <mergeCell ref="B14:C14"/>
    <mergeCell ref="B13:C13"/>
    <mergeCell ref="B19:C19"/>
    <mergeCell ref="B11:C11"/>
    <mergeCell ref="B18:C18"/>
    <mergeCell ref="A18:A21"/>
    <mergeCell ref="B20:C20"/>
    <mergeCell ref="B17:C17"/>
    <mergeCell ref="B16:C16"/>
    <mergeCell ref="B15:C15"/>
    <mergeCell ref="P5:Q5"/>
    <mergeCell ref="A1:O1"/>
    <mergeCell ref="A5:A6"/>
    <mergeCell ref="B5:C6"/>
    <mergeCell ref="D5:G5"/>
    <mergeCell ref="H5:K5"/>
    <mergeCell ref="L5:O5"/>
  </mergeCells>
  <phoneticPr fontId="7" type="noConversion"/>
  <printOptions horizontalCentered="1" verticalCentered="1"/>
  <pageMargins left="0.7086111307144165" right="0.7086111307144165" top="0.74750000238418579" bottom="0.40361112356185913" header="0.31486111879348755" footer="0.31486111879348755"/>
  <pageSetup paperSize="9" scale="77" orientation="landscape" r:id="rId1"/>
  <colBreaks count="1" manualBreakCount="1">
    <brk id="21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</vt:lpstr>
      <vt:lpstr>'2020'!Print_Area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심보라</cp:lastModifiedBy>
  <cp:revision>8</cp:revision>
  <dcterms:created xsi:type="dcterms:W3CDTF">2020-04-27T10:40:40Z</dcterms:created>
  <dcterms:modified xsi:type="dcterms:W3CDTF">2020-05-25T07:14:21Z</dcterms:modified>
  <cp:version>1000.0100.01</cp:version>
</cp:coreProperties>
</file>