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ata\D드라이브\01.교육행정\2. 공개경쟁시험\3. 2021. 공개경쟁임용시험\12.필기시험\응시현황\"/>
    </mc:Choice>
  </mc:AlternateContent>
  <bookViews>
    <workbookView xWindow="0" yWindow="0" windowWidth="28800" windowHeight="1093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4" i="1"/>
  <c r="G14" i="1" s="1"/>
  <c r="E13" i="1"/>
  <c r="E12" i="1"/>
  <c r="G12" i="1" s="1"/>
  <c r="E11" i="1"/>
  <c r="G11" i="1" s="1"/>
  <c r="E10" i="1"/>
  <c r="G10" i="1" s="1"/>
  <c r="E9" i="1"/>
  <c r="G9" i="1" s="1"/>
  <c r="E8" i="1"/>
  <c r="G8" i="1" s="1"/>
  <c r="D7" i="1"/>
  <c r="D16" i="1" s="1"/>
  <c r="C7" i="1"/>
  <c r="C16" i="1" s="1"/>
  <c r="F6" i="1"/>
  <c r="E6" i="1"/>
  <c r="H6" i="1" s="1"/>
  <c r="E5" i="1"/>
  <c r="H5" i="1" s="1"/>
  <c r="G4" i="1"/>
  <c r="E4" i="1"/>
  <c r="H4" i="1" s="1"/>
  <c r="G5" i="1" l="1"/>
  <c r="F4" i="1"/>
  <c r="H8" i="1"/>
  <c r="H10" i="1"/>
  <c r="H12" i="1"/>
  <c r="H14" i="1"/>
  <c r="E7" i="1"/>
  <c r="E16" i="1" s="1"/>
  <c r="E15" i="1"/>
  <c r="H15" i="1" s="1"/>
  <c r="F5" i="1"/>
  <c r="G6" i="1"/>
  <c r="H9" i="1"/>
  <c r="H11" i="1"/>
  <c r="H13" i="1"/>
  <c r="F8" i="1"/>
  <c r="F9" i="1"/>
  <c r="F10" i="1"/>
  <c r="F11" i="1"/>
  <c r="F12" i="1"/>
  <c r="F13" i="1"/>
  <c r="F14" i="1"/>
  <c r="G13" i="1"/>
  <c r="F7" i="1" l="1"/>
  <c r="G15" i="1"/>
  <c r="G7" i="1"/>
  <c r="H7" i="1"/>
  <c r="F16" i="1"/>
  <c r="G16" i="1"/>
  <c r="H16" i="1"/>
  <c r="F15" i="1"/>
</calcChain>
</file>

<file path=xl/sharedStrings.xml><?xml version="1.0" encoding="utf-8"?>
<sst xmlns="http://schemas.openxmlformats.org/spreadsheetml/2006/main" count="36" uniqueCount="22">
  <si>
    <t>2021년도 지방공무원 임용 필기시험 응시현황</t>
    <phoneticPr fontId="4" type="noConversion"/>
  </si>
  <si>
    <t>구  분</t>
    <phoneticPr fontId="4" type="noConversion"/>
  </si>
  <si>
    <t>선발
예정인원</t>
    <phoneticPr fontId="4" type="noConversion"/>
  </si>
  <si>
    <t>원서
접수 인원</t>
    <phoneticPr fontId="4" type="noConversion"/>
  </si>
  <si>
    <t>필기시험
응시인원</t>
    <phoneticPr fontId="4" type="noConversion"/>
  </si>
  <si>
    <t>필기시험
결시인원</t>
    <phoneticPr fontId="4" type="noConversion"/>
  </si>
  <si>
    <t>응시율</t>
  </si>
  <si>
    <t>최종
경쟁률</t>
    <phoneticPr fontId="4" type="noConversion"/>
  </si>
  <si>
    <t>교육행정</t>
    <phoneticPr fontId="4" type="noConversion"/>
  </si>
  <si>
    <t>일반</t>
    <phoneticPr fontId="4" type="noConversion"/>
  </si>
  <si>
    <t>:1</t>
    <phoneticPr fontId="4" type="noConversion"/>
  </si>
  <si>
    <t>장애인</t>
    <phoneticPr fontId="4" type="noConversion"/>
  </si>
  <si>
    <t>저소득</t>
    <phoneticPr fontId="4" type="noConversion"/>
  </si>
  <si>
    <t>소계</t>
    <phoneticPr fontId="4" type="noConversion"/>
  </si>
  <si>
    <t>전산(일반)</t>
    <phoneticPr fontId="4" type="noConversion"/>
  </si>
  <si>
    <t>사서(일반)</t>
    <phoneticPr fontId="4" type="noConversion"/>
  </si>
  <si>
    <t>시설(일반토목)</t>
    <phoneticPr fontId="4" type="noConversion"/>
  </si>
  <si>
    <t>시설(건축)</t>
    <phoneticPr fontId="4" type="noConversion"/>
  </si>
  <si>
    <t>시설(건축)/고졸</t>
    <phoneticPr fontId="4" type="noConversion"/>
  </si>
  <si>
    <t>운전</t>
    <phoneticPr fontId="4" type="noConversion"/>
  </si>
  <si>
    <t>보훈청</t>
    <phoneticPr fontId="4" type="noConversion"/>
  </si>
  <si>
    <t>합   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</si>
</sst>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%"/>
    <numFmt numFmtId="178" formatCode="0.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HY울릉도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8"/>
      <color rgb="FF0000FF"/>
      <name val="HY견고딕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theme="3"/>
      </bottom>
      <diagonal/>
    </border>
    <border>
      <left/>
      <right style="hair">
        <color rgb="FF0070C0"/>
      </right>
      <top style="medium">
        <color indexed="64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medium">
        <color indexed="64"/>
      </top>
      <bottom style="double">
        <color theme="3"/>
      </bottom>
      <diagonal/>
    </border>
    <border>
      <left style="hair">
        <color rgb="FF0070C0"/>
      </left>
      <right/>
      <top style="medium">
        <color indexed="64"/>
      </top>
      <bottom style="double">
        <color theme="3"/>
      </bottom>
      <diagonal/>
    </border>
    <border>
      <left/>
      <right style="medium">
        <color indexed="64"/>
      </right>
      <top style="medium">
        <color indexed="64"/>
      </top>
      <bottom style="double">
        <color theme="3"/>
      </bottom>
      <diagonal/>
    </border>
    <border>
      <left style="medium">
        <color indexed="64"/>
      </left>
      <right style="hair">
        <color theme="3" tint="0.59996337778862885"/>
      </right>
      <top style="double">
        <color theme="3"/>
      </top>
      <bottom/>
      <diagonal/>
    </border>
    <border>
      <left/>
      <right style="hair">
        <color rgb="FF0070C0"/>
      </right>
      <top style="double">
        <color theme="3"/>
      </top>
      <bottom/>
      <diagonal/>
    </border>
    <border>
      <left style="hair">
        <color rgb="FF0070C0"/>
      </left>
      <right style="hair">
        <color rgb="FF0070C0"/>
      </right>
      <top style="double">
        <color theme="3"/>
      </top>
      <bottom/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 style="medium">
        <color indexed="64"/>
      </right>
      <top style="hair">
        <color rgb="FF0070C0"/>
      </top>
      <bottom style="hair">
        <color rgb="FF0070C0"/>
      </bottom>
      <diagonal/>
    </border>
    <border>
      <left style="medium">
        <color indexed="64"/>
      </left>
      <right style="hair">
        <color theme="3" tint="0.59996337778862885"/>
      </right>
      <top/>
      <bottom/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medium">
        <color indexed="64"/>
      </left>
      <right style="hair">
        <color theme="3" tint="0.59996337778862885"/>
      </right>
      <top/>
      <bottom style="thin">
        <color indexed="64"/>
      </bottom>
      <diagonal/>
    </border>
    <border>
      <left/>
      <right style="hair">
        <color rgb="FF0070C0"/>
      </right>
      <top style="hair">
        <color rgb="FF0070C0"/>
      </top>
      <bottom style="thin">
        <color indexed="64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thin">
        <color indexed="64"/>
      </bottom>
      <diagonal/>
    </border>
    <border>
      <left/>
      <right style="medium">
        <color indexed="64"/>
      </right>
      <top style="hair">
        <color rgb="FF0070C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rgb="FF0070C0"/>
      </bottom>
      <diagonal/>
    </border>
    <border>
      <left/>
      <right style="hair">
        <color rgb="FF0070C0"/>
      </right>
      <top style="thin">
        <color indexed="64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indexed="64"/>
      </top>
      <bottom style="hair">
        <color rgb="FF0070C0"/>
      </bottom>
      <diagonal/>
    </border>
    <border>
      <left style="hair">
        <color rgb="FF0070C0"/>
      </left>
      <right/>
      <top style="thin">
        <color indexed="64"/>
      </top>
      <bottom style="hair">
        <color rgb="FF0070C0"/>
      </bottom>
      <diagonal/>
    </border>
    <border>
      <left/>
      <right style="medium">
        <color indexed="64"/>
      </right>
      <top style="thin">
        <color indexed="64"/>
      </top>
      <bottom style="hair">
        <color rgb="FF0070C0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rgb="FF0070C0"/>
      </right>
      <top/>
      <bottom/>
      <diagonal/>
    </border>
    <border>
      <left style="hair">
        <color rgb="FF0070C0"/>
      </left>
      <right style="hair">
        <color rgb="FF0070C0"/>
      </right>
      <top/>
      <bottom/>
      <diagonal/>
    </border>
    <border>
      <left style="medium">
        <color indexed="64"/>
      </left>
      <right/>
      <top style="hair">
        <color rgb="FF0070C0"/>
      </top>
      <bottom style="hair">
        <color rgb="FF0070C0"/>
      </bottom>
      <diagonal/>
    </border>
    <border>
      <left style="medium">
        <color indexed="64"/>
      </left>
      <right style="hair">
        <color theme="3" tint="0.39994506668294322"/>
      </right>
      <top style="hair">
        <color rgb="FF0070C0"/>
      </top>
      <bottom/>
      <diagonal/>
    </border>
    <border>
      <left style="medium">
        <color indexed="64"/>
      </left>
      <right style="hair">
        <color theme="3" tint="0.39994506668294322"/>
      </right>
      <top/>
      <bottom/>
      <diagonal/>
    </border>
    <border>
      <left/>
      <right style="medium">
        <color indexed="64"/>
      </right>
      <top/>
      <bottom style="hair">
        <color rgb="FF0070C0"/>
      </bottom>
      <diagonal/>
    </border>
    <border>
      <left style="medium">
        <color indexed="64"/>
      </left>
      <right style="hair">
        <color theme="3" tint="0.39994506668294322"/>
      </right>
      <top/>
      <bottom style="double">
        <color theme="3"/>
      </bottom>
      <diagonal/>
    </border>
    <border>
      <left/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/>
      <top style="hair">
        <color rgb="FF0070C0"/>
      </top>
      <bottom style="double">
        <color rgb="FF0070C0"/>
      </bottom>
      <diagonal/>
    </border>
    <border>
      <left/>
      <right style="medium">
        <color indexed="64"/>
      </right>
      <top style="hair">
        <color rgb="FF0070C0"/>
      </top>
      <bottom style="double">
        <color theme="3"/>
      </bottom>
      <diagonal/>
    </border>
    <border>
      <left style="medium">
        <color indexed="64"/>
      </left>
      <right/>
      <top style="double">
        <color theme="3"/>
      </top>
      <bottom style="medium">
        <color indexed="64"/>
      </bottom>
      <diagonal/>
    </border>
    <border>
      <left/>
      <right style="hair">
        <color rgb="FF0070C0"/>
      </right>
      <top style="double">
        <color theme="3"/>
      </top>
      <bottom style="medium">
        <color indexed="64"/>
      </bottom>
      <diagonal/>
    </border>
    <border>
      <left style="hair">
        <color rgb="FF0070C0"/>
      </left>
      <right style="hair">
        <color rgb="FF0070C0"/>
      </right>
      <top/>
      <bottom style="medium">
        <color indexed="64"/>
      </bottom>
      <diagonal/>
    </border>
    <border>
      <left style="hair">
        <color rgb="FF0070C0"/>
      </left>
      <right/>
      <top style="double">
        <color rgb="FF0070C0"/>
      </top>
      <bottom style="thick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6" fillId="3" borderId="3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Continuous" vertical="center" wrapText="1"/>
    </xf>
    <xf numFmtId="0" fontId="6" fillId="3" borderId="5" xfId="1" applyFont="1" applyFill="1" applyBorder="1" applyAlignment="1">
      <alignment horizontal="centerContinuous" vertical="center" wrapText="1"/>
    </xf>
    <xf numFmtId="0" fontId="7" fillId="2" borderId="7" xfId="1" applyFont="1" applyFill="1" applyBorder="1" applyAlignment="1">
      <alignment horizontal="center" vertical="center" shrinkToFit="1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176" fontId="7" fillId="4" borderId="8" xfId="2" applyNumberFormat="1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horizontal="center" vertical="center" shrinkToFit="1"/>
    </xf>
    <xf numFmtId="178" fontId="7" fillId="2" borderId="9" xfId="1" applyNumberFormat="1" applyFont="1" applyFill="1" applyBorder="1" applyAlignment="1">
      <alignment horizontal="right" vertical="center" wrapText="1"/>
    </xf>
    <xf numFmtId="0" fontId="7" fillId="2" borderId="10" xfId="1" applyNumberFormat="1" applyFont="1" applyFill="1" applyBorder="1" applyAlignment="1">
      <alignment horizontal="left" vertical="center" wrapText="1"/>
    </xf>
    <xf numFmtId="0" fontId="7" fillId="0" borderId="12" xfId="1" applyFont="1" applyFill="1" applyBorder="1" applyAlignment="1">
      <alignment horizontal="center" vertical="center" shrinkToFit="1"/>
    </xf>
    <xf numFmtId="176" fontId="7" fillId="0" borderId="13" xfId="1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176" fontId="7" fillId="4" borderId="13" xfId="2" applyNumberFormat="1" applyFont="1" applyFill="1" applyBorder="1" applyAlignment="1">
      <alignment horizontal="center" vertical="center"/>
    </xf>
    <xf numFmtId="177" fontId="7" fillId="0" borderId="13" xfId="1" applyNumberFormat="1" applyFont="1" applyFill="1" applyBorder="1" applyAlignment="1">
      <alignment horizontal="center" vertical="center" shrinkToFit="1"/>
    </xf>
    <xf numFmtId="176" fontId="7" fillId="0" borderId="14" xfId="2" applyNumberFormat="1" applyFont="1" applyFill="1" applyBorder="1" applyAlignment="1">
      <alignment horizontal="center" vertical="center"/>
    </xf>
    <xf numFmtId="177" fontId="7" fillId="0" borderId="14" xfId="1" applyNumberFormat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center" vertical="center" shrinkToFit="1"/>
    </xf>
    <xf numFmtId="176" fontId="6" fillId="3" borderId="17" xfId="1" applyNumberFormat="1" applyFont="1" applyFill="1" applyBorder="1" applyAlignment="1">
      <alignment horizontal="center" vertical="center"/>
    </xf>
    <xf numFmtId="177" fontId="6" fillId="3" borderId="17" xfId="1" applyNumberFormat="1" applyFont="1" applyFill="1" applyBorder="1" applyAlignment="1">
      <alignment horizontal="center" vertical="center" shrinkToFit="1"/>
    </xf>
    <xf numFmtId="178" fontId="6" fillId="3" borderId="9" xfId="1" applyNumberFormat="1" applyFont="1" applyFill="1" applyBorder="1" applyAlignment="1">
      <alignment horizontal="right" vertical="center" wrapText="1"/>
    </xf>
    <xf numFmtId="0" fontId="6" fillId="3" borderId="18" xfId="1" applyNumberFormat="1" applyFont="1" applyFill="1" applyBorder="1" applyAlignment="1">
      <alignment horizontal="left" vertical="center" wrapText="1"/>
    </xf>
    <xf numFmtId="176" fontId="7" fillId="0" borderId="21" xfId="1" applyNumberFormat="1" applyFont="1" applyFill="1" applyBorder="1" applyAlignment="1">
      <alignment horizontal="center" vertical="center"/>
    </xf>
    <xf numFmtId="176" fontId="7" fillId="4" borderId="21" xfId="1" applyNumberFormat="1" applyFont="1" applyFill="1" applyBorder="1" applyAlignment="1">
      <alignment horizontal="center" vertical="center"/>
    </xf>
    <xf numFmtId="177" fontId="7" fillId="0" borderId="21" xfId="1" applyNumberFormat="1" applyFont="1" applyFill="1" applyBorder="1" applyAlignment="1">
      <alignment horizontal="center" vertical="center" shrinkToFit="1"/>
    </xf>
    <xf numFmtId="178" fontId="7" fillId="2" borderId="22" xfId="1" applyNumberFormat="1" applyFont="1" applyFill="1" applyBorder="1" applyAlignment="1">
      <alignment horizontal="right" vertical="center" wrapText="1"/>
    </xf>
    <xf numFmtId="0" fontId="7" fillId="2" borderId="23" xfId="1" applyNumberFormat="1" applyFont="1" applyFill="1" applyBorder="1" applyAlignment="1">
      <alignment horizontal="left" vertical="center" wrapText="1"/>
    </xf>
    <xf numFmtId="176" fontId="7" fillId="0" borderId="26" xfId="1" applyNumberFormat="1" applyFont="1" applyFill="1" applyBorder="1" applyAlignment="1">
      <alignment horizontal="center" vertical="center"/>
    </xf>
    <xf numFmtId="176" fontId="7" fillId="4" borderId="26" xfId="1" applyNumberFormat="1" applyFont="1" applyFill="1" applyBorder="1" applyAlignment="1">
      <alignment horizontal="center" vertical="center"/>
    </xf>
    <xf numFmtId="177" fontId="7" fillId="0" borderId="26" xfId="1" applyNumberFormat="1" applyFont="1" applyFill="1" applyBorder="1" applyAlignment="1">
      <alignment horizontal="center" vertical="center" shrinkToFit="1"/>
    </xf>
    <xf numFmtId="0" fontId="7" fillId="2" borderId="30" xfId="1" applyNumberFormat="1" applyFont="1" applyFill="1" applyBorder="1" applyAlignment="1">
      <alignment horizontal="left" vertical="center" wrapText="1"/>
    </xf>
    <xf numFmtId="0" fontId="6" fillId="3" borderId="32" xfId="1" applyFont="1" applyFill="1" applyBorder="1" applyAlignment="1">
      <alignment horizontal="center" vertical="center" shrinkToFit="1"/>
    </xf>
    <xf numFmtId="176" fontId="6" fillId="3" borderId="33" xfId="1" applyNumberFormat="1" applyFont="1" applyFill="1" applyBorder="1" applyAlignment="1">
      <alignment horizontal="center" vertical="center"/>
    </xf>
    <xf numFmtId="176" fontId="6" fillId="3" borderId="33" xfId="2" applyNumberFormat="1" applyFont="1" applyFill="1" applyBorder="1" applyAlignment="1">
      <alignment horizontal="center" vertical="center"/>
    </xf>
    <xf numFmtId="177" fontId="6" fillId="3" borderId="33" xfId="1" applyNumberFormat="1" applyFont="1" applyFill="1" applyBorder="1" applyAlignment="1">
      <alignment horizontal="center" vertical="center" shrinkToFit="1"/>
    </xf>
    <xf numFmtId="178" fontId="6" fillId="3" borderId="34" xfId="1" applyNumberFormat="1" applyFont="1" applyFill="1" applyBorder="1" applyAlignment="1">
      <alignment horizontal="right" vertical="center" wrapText="1"/>
    </xf>
    <xf numFmtId="0" fontId="6" fillId="3" borderId="35" xfId="1" applyNumberFormat="1" applyFont="1" applyFill="1" applyBorder="1" applyAlignment="1">
      <alignment horizontal="left" vertical="center" wrapText="1"/>
    </xf>
    <xf numFmtId="176" fontId="6" fillId="4" borderId="38" xfId="1" applyNumberFormat="1" applyFont="1" applyFill="1" applyBorder="1" applyAlignment="1">
      <alignment horizontal="center" vertical="center"/>
    </xf>
    <xf numFmtId="177" fontId="6" fillId="4" borderId="38" xfId="1" applyNumberFormat="1" applyFont="1" applyFill="1" applyBorder="1" applyAlignment="1">
      <alignment horizontal="center" vertical="center" shrinkToFit="1"/>
    </xf>
    <xf numFmtId="178" fontId="6" fillId="4" borderId="39" xfId="1" applyNumberFormat="1" applyFont="1" applyFill="1" applyBorder="1" applyAlignment="1">
      <alignment horizontal="right" vertical="center" wrapText="1"/>
    </xf>
    <xf numFmtId="0" fontId="6" fillId="4" borderId="40" xfId="1" applyNumberFormat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center" vertical="center" shrinkToFit="1"/>
    </xf>
    <xf numFmtId="0" fontId="7" fillId="0" borderId="12" xfId="1" applyFont="1" applyFill="1" applyBorder="1" applyAlignment="1">
      <alignment horizontal="center" vertical="center" shrinkToFit="1"/>
    </xf>
    <xf numFmtId="0" fontId="7" fillId="0" borderId="28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31" xfId="1" applyFont="1" applyFill="1" applyBorder="1" applyAlignment="1">
      <alignment horizontal="center" vertical="center" shrinkToFit="1"/>
    </xf>
    <xf numFmtId="0" fontId="6" fillId="4" borderId="36" xfId="1" applyFont="1" applyFill="1" applyBorder="1" applyAlignment="1">
      <alignment horizontal="center" vertical="center" wrapText="1"/>
    </xf>
    <xf numFmtId="0" fontId="6" fillId="4" borderId="37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11" xfId="1" applyFont="1" applyFill="1" applyBorder="1" applyAlignment="1">
      <alignment horizontal="center" vertical="center" shrinkToFit="1"/>
    </xf>
    <xf numFmtId="0" fontId="7" fillId="2" borderId="15" xfId="1" applyFont="1" applyFill="1" applyBorder="1" applyAlignment="1">
      <alignment horizontal="center" vertical="center" shrinkToFit="1"/>
    </xf>
    <xf numFmtId="0" fontId="7" fillId="0" borderId="19" xfId="1" applyFont="1" applyFill="1" applyBorder="1" applyAlignment="1">
      <alignment horizontal="center" vertical="center" shrinkToFit="1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25" xfId="1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.%20&#51025;&#49884;&#54788;&#54889;%20&#51665;&#44228;&#54364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(총괄)"/>
      <sheetName val="0.집계표"/>
      <sheetName val="1.우림중"/>
      <sheetName val="2.동암고"/>
      <sheetName val="3.화정중"/>
      <sheetName val="4.솔빛중"/>
      <sheetName val="5.오송중"/>
      <sheetName val="6.아중중"/>
      <sheetName val="7.평화중"/>
      <sheetName val="8.완산여고"/>
    </sheetNames>
    <sheetDataSet>
      <sheetData sheetId="0"/>
      <sheetData sheetId="1">
        <row r="5">
          <cell r="F5">
            <v>38</v>
          </cell>
        </row>
        <row r="6">
          <cell r="F6">
            <v>36</v>
          </cell>
        </row>
        <row r="14">
          <cell r="F14">
            <v>2118</v>
          </cell>
        </row>
        <row r="15">
          <cell r="F15">
            <v>7</v>
          </cell>
        </row>
        <row r="16">
          <cell r="F16">
            <v>16</v>
          </cell>
        </row>
        <row r="17">
          <cell r="F17">
            <v>149</v>
          </cell>
        </row>
        <row r="18">
          <cell r="F18">
            <v>5</v>
          </cell>
        </row>
        <row r="21">
          <cell r="F21">
            <v>30</v>
          </cell>
        </row>
        <row r="22">
          <cell r="F22">
            <v>6</v>
          </cell>
        </row>
        <row r="23">
          <cell r="F23">
            <v>40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C4" sqref="C4"/>
    </sheetView>
  </sheetViews>
  <sheetFormatPr defaultColWidth="10" defaultRowHeight="16.5" zeroHeight="1" x14ac:dyDescent="0.3"/>
  <cols>
    <col min="1" max="1" width="12.75" customWidth="1"/>
    <col min="2" max="2" width="7.75" customWidth="1"/>
    <col min="3" max="7" width="10.75" customWidth="1"/>
    <col min="8" max="8" width="6.5" customWidth="1"/>
    <col min="9" max="9" width="4.625" customWidth="1"/>
    <col min="10" max="10" width="10" customWidth="1"/>
    <col min="11" max="12" width="10" hidden="1" customWidth="1"/>
    <col min="13" max="24" width="0" hidden="1" customWidth="1"/>
  </cols>
  <sheetData>
    <row r="1" spans="1:9" ht="25.5" customHeight="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9.25" customHeight="1" thickBot="1" x14ac:dyDescent="0.35">
      <c r="A2" s="50"/>
      <c r="B2" s="50"/>
      <c r="C2" s="50"/>
      <c r="D2" s="50"/>
      <c r="E2" s="50"/>
      <c r="F2" s="50"/>
      <c r="G2" s="50"/>
      <c r="H2" s="50"/>
      <c r="I2" s="50"/>
    </row>
    <row r="3" spans="1:9" ht="41.25" customHeight="1" thickBot="1" x14ac:dyDescent="0.35">
      <c r="A3" s="51" t="s">
        <v>1</v>
      </c>
      <c r="B3" s="52"/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2" t="s">
        <v>7</v>
      </c>
      <c r="I3" s="3"/>
    </row>
    <row r="4" spans="1:9" ht="42.75" customHeight="1" thickTop="1" x14ac:dyDescent="0.3">
      <c r="A4" s="53" t="s">
        <v>8</v>
      </c>
      <c r="B4" s="4" t="s">
        <v>9</v>
      </c>
      <c r="C4" s="5">
        <v>212</v>
      </c>
      <c r="D4" s="6">
        <v>2833</v>
      </c>
      <c r="E4" s="7">
        <f>'[1]0.집계표'!F14</f>
        <v>2118</v>
      </c>
      <c r="F4" s="6">
        <f t="shared" ref="F4:F14" si="0">D4-E4</f>
        <v>715</v>
      </c>
      <c r="G4" s="8">
        <f t="shared" ref="G4:G14" si="1">E4/D4</f>
        <v>0.74761736674902934</v>
      </c>
      <c r="H4" s="9">
        <f>E4/C4</f>
        <v>9.9905660377358494</v>
      </c>
      <c r="I4" s="10" t="s">
        <v>10</v>
      </c>
    </row>
    <row r="5" spans="1:9" ht="42.75" customHeight="1" x14ac:dyDescent="0.3">
      <c r="A5" s="54"/>
      <c r="B5" s="11" t="s">
        <v>11</v>
      </c>
      <c r="C5" s="12">
        <v>9</v>
      </c>
      <c r="D5" s="13">
        <v>46</v>
      </c>
      <c r="E5" s="14">
        <f>'[1]0.집계표'!F5</f>
        <v>38</v>
      </c>
      <c r="F5" s="13">
        <f t="shared" si="0"/>
        <v>8</v>
      </c>
      <c r="G5" s="15">
        <f t="shared" si="1"/>
        <v>0.82608695652173914</v>
      </c>
      <c r="H5" s="9">
        <f t="shared" ref="H5:H7" si="2">E5/C5</f>
        <v>4.2222222222222223</v>
      </c>
      <c r="I5" s="10" t="s">
        <v>10</v>
      </c>
    </row>
    <row r="6" spans="1:9" ht="42.75" customHeight="1" x14ac:dyDescent="0.3">
      <c r="A6" s="54"/>
      <c r="B6" s="11" t="s">
        <v>12</v>
      </c>
      <c r="C6" s="12">
        <v>5</v>
      </c>
      <c r="D6" s="13">
        <v>47</v>
      </c>
      <c r="E6" s="14">
        <f>'[1]0.집계표'!F6</f>
        <v>36</v>
      </c>
      <c r="F6" s="16">
        <f t="shared" si="0"/>
        <v>11</v>
      </c>
      <c r="G6" s="17">
        <f t="shared" si="1"/>
        <v>0.76595744680851063</v>
      </c>
      <c r="H6" s="9">
        <f t="shared" si="2"/>
        <v>7.2</v>
      </c>
      <c r="I6" s="10" t="s">
        <v>10</v>
      </c>
    </row>
    <row r="7" spans="1:9" ht="33.75" customHeight="1" x14ac:dyDescent="0.3">
      <c r="A7" s="55"/>
      <c r="B7" s="18" t="s">
        <v>13</v>
      </c>
      <c r="C7" s="19">
        <f>SUM(C4:C6)</f>
        <v>226</v>
      </c>
      <c r="D7" s="19">
        <f>SUM(D4:D6)</f>
        <v>2926</v>
      </c>
      <c r="E7" s="19">
        <f>SUM(E4:E6)</f>
        <v>2192</v>
      </c>
      <c r="F7" s="19">
        <f>SUM(F4:F6)</f>
        <v>734</v>
      </c>
      <c r="G7" s="20">
        <f t="shared" si="1"/>
        <v>0.74914559125085445</v>
      </c>
      <c r="H7" s="21">
        <f t="shared" si="2"/>
        <v>9.6991150442477885</v>
      </c>
      <c r="I7" s="22" t="s">
        <v>10</v>
      </c>
    </row>
    <row r="8" spans="1:9" ht="43.5" customHeight="1" x14ac:dyDescent="0.3">
      <c r="A8" s="56" t="s">
        <v>14</v>
      </c>
      <c r="B8" s="57"/>
      <c r="C8" s="23">
        <v>1</v>
      </c>
      <c r="D8" s="23">
        <v>25</v>
      </c>
      <c r="E8" s="24">
        <f>'[1]0.집계표'!F15</f>
        <v>7</v>
      </c>
      <c r="F8" s="23">
        <f>D8-E8</f>
        <v>18</v>
      </c>
      <c r="G8" s="25">
        <f t="shared" si="1"/>
        <v>0.28000000000000003</v>
      </c>
      <c r="H8" s="26">
        <f>E8/C8</f>
        <v>7</v>
      </c>
      <c r="I8" s="27" t="s">
        <v>10</v>
      </c>
    </row>
    <row r="9" spans="1:9" ht="43.5" customHeight="1" x14ac:dyDescent="0.3">
      <c r="A9" s="58" t="s">
        <v>15</v>
      </c>
      <c r="B9" s="59"/>
      <c r="C9" s="28">
        <v>7</v>
      </c>
      <c r="D9" s="28">
        <v>62</v>
      </c>
      <c r="E9" s="29">
        <f>'[1]0.집계표'!F21</f>
        <v>30</v>
      </c>
      <c r="F9" s="12">
        <f>D9-E9</f>
        <v>32</v>
      </c>
      <c r="G9" s="15">
        <f t="shared" si="1"/>
        <v>0.4838709677419355</v>
      </c>
      <c r="H9" s="9">
        <f t="shared" ref="H9:H16" si="3">E9/C9</f>
        <v>4.2857142857142856</v>
      </c>
      <c r="I9" s="10" t="s">
        <v>10</v>
      </c>
    </row>
    <row r="10" spans="1:9" ht="43.5" customHeight="1" x14ac:dyDescent="0.3">
      <c r="A10" s="42" t="s">
        <v>16</v>
      </c>
      <c r="B10" s="43"/>
      <c r="C10" s="12">
        <v>1</v>
      </c>
      <c r="D10" s="13">
        <v>13</v>
      </c>
      <c r="E10" s="14">
        <f>'[1]0.집계표'!F22</f>
        <v>6</v>
      </c>
      <c r="F10" s="13">
        <f t="shared" si="0"/>
        <v>7</v>
      </c>
      <c r="G10" s="15">
        <f t="shared" si="1"/>
        <v>0.46153846153846156</v>
      </c>
      <c r="H10" s="9">
        <f t="shared" si="3"/>
        <v>6</v>
      </c>
      <c r="I10" s="10" t="s">
        <v>10</v>
      </c>
    </row>
    <row r="11" spans="1:9" ht="43.5" customHeight="1" x14ac:dyDescent="0.3">
      <c r="A11" s="42" t="s">
        <v>17</v>
      </c>
      <c r="B11" s="43"/>
      <c r="C11" s="12">
        <v>4</v>
      </c>
      <c r="D11" s="13">
        <v>67</v>
      </c>
      <c r="E11" s="14">
        <f>'[1]0.집계표'!F23</f>
        <v>40</v>
      </c>
      <c r="F11" s="13">
        <f t="shared" si="0"/>
        <v>27</v>
      </c>
      <c r="G11" s="15">
        <f t="shared" si="1"/>
        <v>0.59701492537313428</v>
      </c>
      <c r="H11" s="9">
        <f t="shared" si="3"/>
        <v>10</v>
      </c>
      <c r="I11" s="10" t="s">
        <v>10</v>
      </c>
    </row>
    <row r="12" spans="1:9" ht="43.5" customHeight="1" x14ac:dyDescent="0.3">
      <c r="A12" s="42" t="s">
        <v>18</v>
      </c>
      <c r="B12" s="43"/>
      <c r="C12" s="12">
        <v>3</v>
      </c>
      <c r="D12" s="13">
        <v>17</v>
      </c>
      <c r="E12" s="14">
        <f>'[1]0.집계표'!F16</f>
        <v>16</v>
      </c>
      <c r="F12" s="13">
        <f t="shared" si="0"/>
        <v>1</v>
      </c>
      <c r="G12" s="15">
        <f t="shared" si="1"/>
        <v>0.94117647058823528</v>
      </c>
      <c r="H12" s="9">
        <f t="shared" si="3"/>
        <v>5.333333333333333</v>
      </c>
      <c r="I12" s="10" t="s">
        <v>10</v>
      </c>
    </row>
    <row r="13" spans="1:9" ht="43.5" customHeight="1" x14ac:dyDescent="0.3">
      <c r="A13" s="44" t="s">
        <v>19</v>
      </c>
      <c r="B13" s="11" t="s">
        <v>9</v>
      </c>
      <c r="C13" s="12">
        <v>12</v>
      </c>
      <c r="D13" s="13">
        <v>208</v>
      </c>
      <c r="E13" s="14">
        <f>'[1]0.집계표'!F17</f>
        <v>149</v>
      </c>
      <c r="F13" s="13">
        <f t="shared" si="0"/>
        <v>59</v>
      </c>
      <c r="G13" s="15">
        <f t="shared" si="1"/>
        <v>0.71634615384615385</v>
      </c>
      <c r="H13" s="9">
        <f t="shared" si="3"/>
        <v>12.416666666666666</v>
      </c>
      <c r="I13" s="10" t="s">
        <v>10</v>
      </c>
    </row>
    <row r="14" spans="1:9" ht="43.5" customHeight="1" x14ac:dyDescent="0.3">
      <c r="A14" s="45"/>
      <c r="B14" s="11" t="s">
        <v>20</v>
      </c>
      <c r="C14" s="12">
        <v>3</v>
      </c>
      <c r="D14" s="13">
        <v>7</v>
      </c>
      <c r="E14" s="14">
        <f>'[1]0.집계표'!F18</f>
        <v>5</v>
      </c>
      <c r="F14" s="16">
        <f t="shared" si="0"/>
        <v>2</v>
      </c>
      <c r="G14" s="30">
        <f t="shared" si="1"/>
        <v>0.7142857142857143</v>
      </c>
      <c r="H14" s="9">
        <f t="shared" si="3"/>
        <v>1.6666666666666667</v>
      </c>
      <c r="I14" s="31" t="s">
        <v>10</v>
      </c>
    </row>
    <row r="15" spans="1:9" ht="33.75" customHeight="1" thickBot="1" x14ac:dyDescent="0.35">
      <c r="A15" s="46"/>
      <c r="B15" s="32" t="s">
        <v>13</v>
      </c>
      <c r="C15" s="33">
        <f>SUM(C13:C14)</f>
        <v>15</v>
      </c>
      <c r="D15" s="34">
        <f>SUM(D13:D14)</f>
        <v>215</v>
      </c>
      <c r="E15" s="34">
        <f>SUM(E13:E14)</f>
        <v>154</v>
      </c>
      <c r="F15" s="34">
        <f>SUM(F13:F14)</f>
        <v>61</v>
      </c>
      <c r="G15" s="35">
        <f>E15/D15</f>
        <v>0.71627906976744182</v>
      </c>
      <c r="H15" s="36">
        <f t="shared" si="3"/>
        <v>10.266666666666667</v>
      </c>
      <c r="I15" s="37" t="s">
        <v>10</v>
      </c>
    </row>
    <row r="16" spans="1:9" ht="33.75" customHeight="1" thickTop="1" thickBot="1" x14ac:dyDescent="0.35">
      <c r="A16" s="47" t="s">
        <v>21</v>
      </c>
      <c r="B16" s="48"/>
      <c r="C16" s="38">
        <f>SUM(C7:C14)</f>
        <v>257</v>
      </c>
      <c r="D16" s="38">
        <f t="shared" ref="D16:F16" si="4">SUM(D7:D14)</f>
        <v>3325</v>
      </c>
      <c r="E16" s="38">
        <f t="shared" si="4"/>
        <v>2445</v>
      </c>
      <c r="F16" s="38">
        <f t="shared" si="4"/>
        <v>880</v>
      </c>
      <c r="G16" s="39">
        <f>E16/D16</f>
        <v>0.73533834586466162</v>
      </c>
      <c r="H16" s="40">
        <f t="shared" si="3"/>
        <v>9.5136186770428015</v>
      </c>
      <c r="I16" s="41" t="s">
        <v>10</v>
      </c>
    </row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  <row r="34" x14ac:dyDescent="0.3"/>
    <row r="35" x14ac:dyDescent="0.3"/>
    <row r="36" x14ac:dyDescent="0.3"/>
  </sheetData>
  <mergeCells count="11">
    <mergeCell ref="A9:B9"/>
    <mergeCell ref="A1:I1"/>
    <mergeCell ref="A2:I2"/>
    <mergeCell ref="A3:B3"/>
    <mergeCell ref="A4:A7"/>
    <mergeCell ref="A8:B8"/>
    <mergeCell ref="A10:B10"/>
    <mergeCell ref="A11:B11"/>
    <mergeCell ref="A12:B12"/>
    <mergeCell ref="A13:A15"/>
    <mergeCell ref="A16:B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2021-06-07T04:32:20Z</cp:lastPrinted>
  <dcterms:created xsi:type="dcterms:W3CDTF">2021-06-07T04:32:06Z</dcterms:created>
  <dcterms:modified xsi:type="dcterms:W3CDTF">2021-06-07T04:36:03Z</dcterms:modified>
</cp:coreProperties>
</file>